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6EA43A2F-DB4B-48A5-B366-4224B8308AD8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<sst xmlns="http://schemas.openxmlformats.org/spreadsheetml/2006/main" count="311" uniqueCount="206">
  <si>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</si>
  <si>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</si>
  <si>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</si>
  <si>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</si>
  <si>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</si>
  <si>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</si>
  <si>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</si>
  <si>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</si>
  <si>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</si>
  <si>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</si>
  <si>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</si>
  <si>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</si>
  <si>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</si>
  <si>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</si>
  <si>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</si>
  <si>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</si>
  <si>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</si>
  <si>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</si>
  <si>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</si>
  <si>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</si>
  <si>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</si>
  <si>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</si>
  <si>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</si>
  <si>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</si>
  <si>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</si>
  <si>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</si>
  <si>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</si>
  <si>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</si>
  <si>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</si>
  <si>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</si>
  <si>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</si>
  <si>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</si>
  <si>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</si>
  <si>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</si>
  <si>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</si>
  <si>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</si>
  <si>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</si>
  <si>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</si>
  <si>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</si>
  <si>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</si>
  <si>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</si>
  <si>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</si>
  <si>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</si>
  <si>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</si>
  <si>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</si>
  <si>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</si>
  <si>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</si>
  <si>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</si>
  <si>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</si>
  <si>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</si>
  <si>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</si>
  <si>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</si>
  <si>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</si>
  <si>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</si>
  <si>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</si>
  <si>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</si>
  <si>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</si>
  <si>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</si>
  <si>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</si>
  <si>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</si>
  <si>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</si>
  <si>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</si>
  <si>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</si>
  <si>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</si>
  <si>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</si>
  <si>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</si>
  <si>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</si>
  <si>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</si>
  <si>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</si>
  <si>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</si>
  <si>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</si>
  <si>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</si>
  <si>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</si>
  <si>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</si>
  <si>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</si>
  <si>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</si>
  <si>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</si>
  <si>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</si>
  <si>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</si>
  <si>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</si>
  <si>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</si>
  <si>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</si>
  <si>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</si>
  <si>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</si>
  <si>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</si>
  <si>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</si>
  <si>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</si>
  <si>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</si>
  <si>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</si>
  <si>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</si>
  <si>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</si>
  <si>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</si>
  <si>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</si>
  <si>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</si>
  <si>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</si>
  <si>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</si>
  <si>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</si>
  <si>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</si>
  <si>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</si>
  <si>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</si>
  <si>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</si>
  <si>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</si>
  <si>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</si>
  <si>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</si>
  <si>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</si>
  <si>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</si>
  <si>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137</t>
  </si>
  <si>
    <t>ZAB-RYS</t>
  </si>
  <si>
    <t>Zabezpieczenie młodników przed spałowaniem przez rysakowanie</t>
  </si>
  <si>
    <t>141</t>
  </si>
  <si>
    <t>ZAB-UPAL</t>
  </si>
  <si>
    <t>Zabezpieczenie drzewek przed zwierzyną palikami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</si>
  <si>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</si>
  <si>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</si>
  <si>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</si>
  <si>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</si>
  <si>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</si>
  <si>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</si>
  <si>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</si>
  <si>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</si>
  <si>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</si>
  <si>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</si>
  <si>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</si>
  <si>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</si>
  <si>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</si>
  <si>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</si>
  <si>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</si>
  <si>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</si>
  <si>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</si>
  <si>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</si>
  <si>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</si>
  <si>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</si>
  <si>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</si>
  <si>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</si>
  <si>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</si>
  <si>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</si>
  <si>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</si>
  <si>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</si>
  <si>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</si>
  <si>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</si>
  <si>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</si>
  <si>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</si>
  <si>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</si>
  <si>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</si>
  <si>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</si>
  <si>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</si>
  <si>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</si>
  <si>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</si>
  <si>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</si>
  <si>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</si>
  <si>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</si>
  <si>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</si>
  <si>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</si>
  <si>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</si>
  <si>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</si>
  <si>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</si>
  <si>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</si>
  <si>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</si>
  <si>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</si>
  <si>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</si>
  <si>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</si>
  <si>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</si>
  <si>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</si>
  <si>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</si>
  <si>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</si>
  <si>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</si>
  <si>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</si>
  <si>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</si>
  <si>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</si>
  <si>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</si>
  <si>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</si>
  <si>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</si>
  <si>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</si>
  <si>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</si>
  <si>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</si>
  <si>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</si>
  <si>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</si>
  <si>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</si>
  <si>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</si>
  <si>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</si>
  <si>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</si>
  <si>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</si>
  <si>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</si>
  <si>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</si>
  <si>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</si>
  <si>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</si>
  <si>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</si>
  <si>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</si>
  <si>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17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</si>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</sst>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180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0" t="s">
        <v>181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182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183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5" t="s">
        <v>184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185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186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187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188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189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348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5" t="s">
        <v>190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2204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5" t="s">
        <v>191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905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5" t="s">
        <v>192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290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6" t="s">
        <v>10</v>
      </c>
      <c r="M49" s="26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3.12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10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4.12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1.66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5"/>
    </row>
    <row r="55" spans="2:13" s="1" customFormat="1" ht="38.8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1.49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12.71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8.4700000000000006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13.47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2.5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41</v>
      </c>
      <c r="G60" s="8">
        <v>6.27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41</v>
      </c>
      <c r="G61" s="8">
        <v>27.34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41</v>
      </c>
      <c r="G62" s="8">
        <v>26.83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41</v>
      </c>
      <c r="G63" s="8">
        <v>34.880000000000003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41</v>
      </c>
      <c r="G64" s="8">
        <v>7.33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14</v>
      </c>
      <c r="G65" s="8">
        <v>27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45</v>
      </c>
      <c r="G66" s="8">
        <v>4.74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45</v>
      </c>
      <c r="G67" s="8">
        <v>36.29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45</v>
      </c>
      <c r="G68" s="8">
        <v>9.5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45</v>
      </c>
      <c r="G69" s="8">
        <v>2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5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45</v>
      </c>
      <c r="G70" s="8">
        <v>2.7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45</v>
      </c>
      <c r="G71" s="8">
        <v>55.23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18</v>
      </c>
      <c r="G72" s="8">
        <v>1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5"/>
    </row>
    <row r="73" spans="2:13" s="1" customFormat="1" ht="28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18</v>
      </c>
      <c r="G73" s="8">
        <v>4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5"/>
    </row>
    <row r="74" spans="2:13" s="1" customFormat="1" ht="28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18</v>
      </c>
      <c r="G74" s="8">
        <v>4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18</v>
      </c>
      <c r="G75" s="8">
        <v>7.58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18</v>
      </c>
      <c r="G76" s="8">
        <v>6.59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45</v>
      </c>
      <c r="G77" s="8">
        <v>4.0999999999999996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18</v>
      </c>
      <c r="G78" s="8">
        <v>20.94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5"/>
    </row>
    <row r="79" spans="2:13" s="1" customFormat="1" ht="28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45</v>
      </c>
      <c r="G79" s="8">
        <v>6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45</v>
      </c>
      <c r="G80" s="8">
        <v>0.7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5"/>
    </row>
    <row r="81" spans="2:13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115</v>
      </c>
      <c r="G81" s="8">
        <v>58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5"/>
    </row>
    <row r="82" spans="2:13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115</v>
      </c>
      <c r="G82" s="8">
        <v>34.5</v>
      </c>
      <c r="H82" s="29">
        <v>0</v>
      </c>
      <c r="I82" s="27">
        <f>ROUND(G82* H82,2)</f>
        <v>0</v>
      </c>
      <c r="J82" s="5">
        <v>23</v>
      </c>
      <c r="K82" s="27">
        <f>ROUND(I82* J82/100,2)</f>
        <v>0</v>
      </c>
      <c r="L82" s="28">
        <f>ROUND(I82+ K82,2)</f>
        <v>0</v>
      </c>
      <c r="M82" s="25"/>
    </row>
    <row r="83" spans="2:13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122</v>
      </c>
      <c r="G83" s="8">
        <v>120</v>
      </c>
      <c r="H83" s="29">
        <v>0</v>
      </c>
      <c r="I83" s="27">
        <f>ROUND(G83* H83,2)</f>
        <v>0</v>
      </c>
      <c r="J83" s="5">
        <v>23</v>
      </c>
      <c r="K83" s="27">
        <f>ROUND(I83* J83/100,2)</f>
        <v>0</v>
      </c>
      <c r="L83" s="28">
        <f>ROUND(I83+ K83,2)</f>
        <v>0</v>
      </c>
      <c r="M83" s="25"/>
    </row>
    <row r="84" spans="2:13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126</v>
      </c>
      <c r="G84" s="8">
        <v>160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5"/>
    </row>
    <row r="85" spans="2:13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14</v>
      </c>
      <c r="G85" s="8">
        <v>10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5"/>
    </row>
    <row r="86" spans="2:13" s="1" customFormat="1" ht="28.7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126</v>
      </c>
      <c r="G86" s="8">
        <v>4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5"/>
    </row>
    <row r="87" spans="2:13" s="1" customFormat="1" ht="28.7" customHeight="1" x14ac:dyDescent="0.2">
      <c r="B87" s="5">
        <v>42</v>
      </c>
      <c r="C87" s="6" t="s">
        <v>133</v>
      </c>
      <c r="D87" s="6" t="s">
        <v>134</v>
      </c>
      <c r="E87" s="7" t="s">
        <v>135</v>
      </c>
      <c r="F87" s="6" t="s">
        <v>14</v>
      </c>
      <c r="G87" s="8">
        <v>10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5"/>
    </row>
    <row r="88" spans="2:13" s="1" customFormat="1" ht="19.7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18</v>
      </c>
      <c r="G88" s="8">
        <v>3.5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5"/>
    </row>
    <row r="89" spans="2:13" s="1" customFormat="1" ht="28.7" customHeight="1" x14ac:dyDescent="0.2">
      <c r="B89" s="5">
        <v>44</v>
      </c>
      <c r="C89" s="6" t="s">
        <v>139</v>
      </c>
      <c r="D89" s="6" t="s">
        <v>140</v>
      </c>
      <c r="E89" s="7" t="s">
        <v>141</v>
      </c>
      <c r="F89" s="6" t="s">
        <v>126</v>
      </c>
      <c r="G89" s="8">
        <v>15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5"/>
    </row>
    <row r="90" spans="2:13" s="1" customFormat="1" ht="19.7" customHeight="1" x14ac:dyDescent="0.2">
      <c r="B90" s="5">
        <v>45</v>
      </c>
      <c r="C90" s="6" t="s">
        <v>142</v>
      </c>
      <c r="D90" s="6" t="s">
        <v>143</v>
      </c>
      <c r="E90" s="7" t="s">
        <v>144</v>
      </c>
      <c r="F90" s="6" t="s">
        <v>126</v>
      </c>
      <c r="G90" s="8">
        <v>70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5"/>
    </row>
    <row r="91" spans="2:13" s="1" customFormat="1" ht="19.7" customHeight="1" x14ac:dyDescent="0.2">
      <c r="B91" s="5">
        <v>46</v>
      </c>
      <c r="C91" s="6" t="s">
        <v>145</v>
      </c>
      <c r="D91" s="6" t="s">
        <v>146</v>
      </c>
      <c r="E91" s="7" t="s">
        <v>147</v>
      </c>
      <c r="F91" s="6" t="s">
        <v>122</v>
      </c>
      <c r="G91" s="8">
        <v>478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5"/>
    </row>
    <row r="92" spans="2:13" s="1" customFormat="1" ht="19.7" customHeight="1" x14ac:dyDescent="0.2">
      <c r="B92" s="5">
        <v>47</v>
      </c>
      <c r="C92" s="6" t="s">
        <v>148</v>
      </c>
      <c r="D92" s="6" t="s">
        <v>149</v>
      </c>
      <c r="E92" s="7" t="s">
        <v>147</v>
      </c>
      <c r="F92" s="6" t="s">
        <v>122</v>
      </c>
      <c r="G92" s="8">
        <v>74</v>
      </c>
      <c r="H92" s="29">
        <v>0</v>
      </c>
      <c r="I92" s="27">
        <f>ROUND(G92* H92,2)</f>
        <v>0</v>
      </c>
      <c r="J92" s="5">
        <v>23</v>
      </c>
      <c r="K92" s="27">
        <f>ROUND(I92* J92/100,2)</f>
        <v>0</v>
      </c>
      <c r="L92" s="28">
        <f>ROUND(I92+ K92,2)</f>
        <v>0</v>
      </c>
      <c r="M92" s="25"/>
    </row>
    <row r="93" spans="2:13" s="1" customFormat="1" ht="19.7" customHeight="1" x14ac:dyDescent="0.2">
      <c r="B93" s="5">
        <v>48</v>
      </c>
      <c r="C93" s="6" t="s">
        <v>150</v>
      </c>
      <c r="D93" s="6" t="s">
        <v>151</v>
      </c>
      <c r="E93" s="7" t="s">
        <v>152</v>
      </c>
      <c r="F93" s="6" t="s">
        <v>122</v>
      </c>
      <c r="G93" s="8">
        <v>77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5"/>
    </row>
    <row r="94" spans="2:13" s="1" customFormat="1" ht="19.7" customHeight="1" x14ac:dyDescent="0.2">
      <c r="B94" s="5">
        <v>49</v>
      </c>
      <c r="C94" s="6" t="s">
        <v>153</v>
      </c>
      <c r="D94" s="6" t="s">
        <v>154</v>
      </c>
      <c r="E94" s="7" t="s">
        <v>155</v>
      </c>
      <c r="F94" s="6" t="s">
        <v>122</v>
      </c>
      <c r="G94" s="8">
        <v>10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5"/>
    </row>
    <row r="95" spans="2:13" s="1" customFormat="1" ht="19.7" customHeight="1" x14ac:dyDescent="0.2">
      <c r="B95" s="5">
        <v>50</v>
      </c>
      <c r="C95" s="6" t="s">
        <v>156</v>
      </c>
      <c r="D95" s="6" t="s">
        <v>157</v>
      </c>
      <c r="E95" s="7" t="s">
        <v>158</v>
      </c>
      <c r="F95" s="6" t="s">
        <v>122</v>
      </c>
      <c r="G95" s="8">
        <v>10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5"/>
    </row>
    <row r="96" spans="2:13" s="1" customFormat="1" ht="19.7" customHeight="1" x14ac:dyDescent="0.2">
      <c r="B96" s="5">
        <v>51</v>
      </c>
      <c r="C96" s="6" t="s">
        <v>159</v>
      </c>
      <c r="D96" s="6" t="s">
        <v>160</v>
      </c>
      <c r="E96" s="7" t="s">
        <v>161</v>
      </c>
      <c r="F96" s="6" t="s">
        <v>122</v>
      </c>
      <c r="G96" s="8">
        <v>61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5"/>
    </row>
    <row r="97" spans="2:14" s="1" customFormat="1" ht="19.7" customHeight="1" x14ac:dyDescent="0.2">
      <c r="B97" s="5">
        <v>52</v>
      </c>
      <c r="C97" s="6" t="s">
        <v>162</v>
      </c>
      <c r="D97" s="6" t="s">
        <v>163</v>
      </c>
      <c r="E97" s="7" t="s">
        <v>161</v>
      </c>
      <c r="F97" s="6" t="s">
        <v>122</v>
      </c>
      <c r="G97" s="8">
        <v>17</v>
      </c>
      <c r="H97" s="29">
        <v>0</v>
      </c>
      <c r="I97" s="27">
        <f>ROUND(G97* H97,2)</f>
        <v>0</v>
      </c>
      <c r="J97" s="5">
        <v>23</v>
      </c>
      <c r="K97" s="27">
        <f>ROUND(I97* J97/100,2)</f>
        <v>0</v>
      </c>
      <c r="L97" s="28">
        <f>ROUND(I97+ K97,2)</f>
        <v>0</v>
      </c>
      <c r="M97" s="25"/>
    </row>
    <row r="98" spans="2:14" s="1" customFormat="1" ht="19.7" customHeight="1" x14ac:dyDescent="0.2">
      <c r="B98" s="5">
        <v>53</v>
      </c>
      <c r="C98" s="6" t="s">
        <v>164</v>
      </c>
      <c r="D98" s="6" t="s">
        <v>165</v>
      </c>
      <c r="E98" s="7" t="s">
        <v>166</v>
      </c>
      <c r="F98" s="6" t="s">
        <v>18</v>
      </c>
      <c r="G98" s="8">
        <v>1.92</v>
      </c>
      <c r="H98" s="29">
        <v>0</v>
      </c>
      <c r="I98" s="27">
        <f>ROUND(G98* H98,2)</f>
        <v>0</v>
      </c>
      <c r="J98" s="5">
        <v>8</v>
      </c>
      <c r="K98" s="27">
        <f>ROUND(I98* J98/100,2)</f>
        <v>0</v>
      </c>
      <c r="L98" s="28">
        <f>ROUND(I98+ K98,2)</f>
        <v>0</v>
      </c>
      <c r="M98" s="25"/>
    </row>
    <row r="99" spans="2:14" s="1" customFormat="1" ht="19.7" customHeight="1" x14ac:dyDescent="0.2">
      <c r="B99" s="5">
        <v>54</v>
      </c>
      <c r="C99" s="6" t="s">
        <v>167</v>
      </c>
      <c r="D99" s="6" t="s">
        <v>168</v>
      </c>
      <c r="E99" s="7" t="s">
        <v>169</v>
      </c>
      <c r="F99" s="6" t="s">
        <v>41</v>
      </c>
      <c r="G99" s="8">
        <v>31.9</v>
      </c>
      <c r="H99" s="29">
        <v>0</v>
      </c>
      <c r="I99" s="27">
        <f>ROUND(G99* H99,2)</f>
        <v>0</v>
      </c>
      <c r="J99" s="5">
        <v>8</v>
      </c>
      <c r="K99" s="27">
        <f>ROUND(I99* J99/100,2)</f>
        <v>0</v>
      </c>
      <c r="L99" s="28">
        <f>ROUND(I99+ K99,2)</f>
        <v>0</v>
      </c>
      <c r="M99" s="25"/>
    </row>
    <row r="100" spans="2:14" s="1" customFormat="1" ht="19.7" customHeight="1" x14ac:dyDescent="0.2">
      <c r="B100" s="5">
        <v>55</v>
      </c>
      <c r="C100" s="6" t="s">
        <v>170</v>
      </c>
      <c r="D100" s="6" t="s">
        <v>171</v>
      </c>
      <c r="E100" s="7" t="s">
        <v>147</v>
      </c>
      <c r="F100" s="6" t="s">
        <v>122</v>
      </c>
      <c r="G100" s="8">
        <v>163</v>
      </c>
      <c r="H100" s="29">
        <v>0</v>
      </c>
      <c r="I100" s="27">
        <f>ROUND(G100* H100,2)</f>
        <v>0</v>
      </c>
      <c r="J100" s="5">
        <v>8</v>
      </c>
      <c r="K100" s="27">
        <f>ROUND(I100* J100/100,2)</f>
        <v>0</v>
      </c>
      <c r="L100" s="28">
        <f>ROUND(I100+ K100,2)</f>
        <v>0</v>
      </c>
      <c r="M100" s="25"/>
    </row>
    <row r="101" spans="2:14" s="1" customFormat="1" ht="19.7" customHeight="1" x14ac:dyDescent="0.2">
      <c r="B101" s="5">
        <v>56</v>
      </c>
      <c r="C101" s="6" t="s">
        <v>172</v>
      </c>
      <c r="D101" s="6" t="s">
        <v>173</v>
      </c>
      <c r="E101" s="7" t="s">
        <v>161</v>
      </c>
      <c r="F101" s="6" t="s">
        <v>122</v>
      </c>
      <c r="G101" s="8">
        <v>9</v>
      </c>
      <c r="H101" s="29">
        <v>0</v>
      </c>
      <c r="I101" s="27">
        <f>ROUND(G101* H101,2)</f>
        <v>0</v>
      </c>
      <c r="J101" s="5">
        <v>8</v>
      </c>
      <c r="K101" s="27">
        <f>ROUND(I101* J101/100,2)</f>
        <v>0</v>
      </c>
      <c r="L101" s="28">
        <f>ROUND(I101+ K101,2)</f>
        <v>0</v>
      </c>
      <c r="M101" s="25"/>
    </row>
    <row r="102" spans="2:14" s="1" customFormat="1" ht="55.9" customHeight="1" x14ac:dyDescent="0.2"/>
    <row r="103" spans="2:14" s="1" customFormat="1" ht="21.4" customHeight="1" x14ac:dyDescent="0.2">
      <c r="B103" s="11" t="s">
        <v>174</v>
      </c>
      <c r="C103" s="11"/>
      <c r="D103" s="11"/>
      <c r="E103" s="11"/>
      <c r="F103" s="30">
        <f>ROUND(I32+I37+I42+I47+I50+I51+I52+I53+I54+I55+I56+I57+I58+I59+I60+I61+I62+I63+I64+I65+I66+I67+I68+I69+I70+I71+I72+I73+I74+I75+I76+I77+I78+I79+I80+I81+I82+I83+I84+I85+I86+I87+I88+I89+I90+I91+I92+I93+I94+I95+I96+I97+I98+I99+I100+I101,2)</f>
        <v>0</v>
      </c>
      <c r="G103" s="31"/>
      <c r="H103" s="31"/>
      <c r="I103" s="31"/>
      <c r="J103" s="31"/>
      <c r="K103" s="31"/>
      <c r="L103" s="31"/>
      <c r="M103" s="32"/>
    </row>
    <row r="104" spans="2:14" s="1" customFormat="1" ht="21.4" customHeight="1" x14ac:dyDescent="0.2">
      <c r="B104" s="11" t="s">
        <v>175</v>
      </c>
      <c r="C104" s="11"/>
      <c r="D104" s="11"/>
      <c r="E104" s="11"/>
      <c r="F104" s="33">
        <f>ROUND(L32+L37+L42+L47+L50+L51+L52+L53+L54+L55+L56+L57+L58+L59+L60+L61+L62+L63+L64+L65+L66+L67+L68+L69+L70+L71+L72+L73+L74+L75+L76+L77+L78+L79+L80+L81+L82+L83+L84+L85+L86+L87+L88+L89+L90+L91+L92+L93+L94+L95+L96+L97+L98+L99+L100+L101,2)</f>
        <v>0</v>
      </c>
      <c r="G104" s="34"/>
      <c r="H104" s="34"/>
      <c r="I104" s="34"/>
      <c r="J104" s="34"/>
      <c r="K104" s="34"/>
      <c r="L104" s="34"/>
      <c r="M104" s="35"/>
    </row>
    <row r="105" spans="2:14" s="1" customFormat="1" ht="11.1" customHeight="1" x14ac:dyDescent="0.2"/>
    <row r="106" spans="2:14" s="1" customFormat="1" ht="80.099999999999994" customHeight="1" x14ac:dyDescent="0.2">
      <c r="B106" s="37" t="s">
        <v>193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65" customHeight="1" x14ac:dyDescent="0.2"/>
    <row r="108" spans="2:14" s="1" customFormat="1" ht="110.1" customHeight="1" x14ac:dyDescent="0.2">
      <c r="B108" s="37" t="s">
        <v>194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5.25" customHeight="1" x14ac:dyDescent="0.2"/>
    <row r="110" spans="2:14" s="1" customFormat="1" ht="110.1" customHeight="1" x14ac:dyDescent="0.2">
      <c r="B110" s="12" t="s">
        <v>195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5.25" customHeight="1" x14ac:dyDescent="0.2"/>
    <row r="112" spans="2:14" s="1" customFormat="1" ht="37.9" customHeight="1" x14ac:dyDescent="0.2">
      <c r="C112" s="17" t="s">
        <v>176</v>
      </c>
      <c r="D112" s="17"/>
      <c r="E112" s="17"/>
      <c r="F112" s="19" t="s">
        <v>177</v>
      </c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.65" customHeight="1" x14ac:dyDescent="0.2"/>
    <row r="118" spans="2:14" s="1" customFormat="1" ht="203.1" customHeight="1" x14ac:dyDescent="0.2">
      <c r="B118" s="37" t="s">
        <v>196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36.950000000000003" customHeight="1" x14ac:dyDescent="0.2">
      <c r="B120" s="38" t="s">
        <v>197</v>
      </c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</row>
    <row r="121" spans="2:14" s="1" customFormat="1" ht="2.65" customHeight="1" x14ac:dyDescent="0.2"/>
    <row r="122" spans="2:14" s="1" customFormat="1" ht="37.9" customHeight="1" x14ac:dyDescent="0.2">
      <c r="C122" s="17" t="s">
        <v>178</v>
      </c>
      <c r="D122" s="17"/>
      <c r="E122" s="17"/>
      <c r="F122" s="20" t="s">
        <v>179</v>
      </c>
      <c r="G122" s="20"/>
      <c r="H122" s="20"/>
      <c r="I122" s="20"/>
      <c r="J122" s="20"/>
      <c r="K122" s="20"/>
      <c r="L122" s="20"/>
    </row>
    <row r="123" spans="2:14" s="1" customFormat="1" ht="28.7" customHeight="1" x14ac:dyDescent="0.2">
      <c r="C123" s="18"/>
      <c r="D123" s="18"/>
      <c r="E123" s="18"/>
      <c r="F123" s="18"/>
      <c r="G123" s="18"/>
      <c r="H123" s="18"/>
      <c r="I123" s="18"/>
      <c r="J123" s="18"/>
      <c r="K123" s="18"/>
      <c r="L123" s="18"/>
    </row>
    <row r="124" spans="2:14" s="1" customFormat="1" ht="28.7" customHeight="1" x14ac:dyDescent="0.2">
      <c r="C124" s="18"/>
      <c r="D124" s="18"/>
      <c r="E124" s="18"/>
      <c r="F124" s="18"/>
      <c r="G124" s="18"/>
      <c r="H124" s="18"/>
      <c r="I124" s="18"/>
      <c r="J124" s="18"/>
      <c r="K124" s="18"/>
      <c r="L124" s="18"/>
    </row>
    <row r="125" spans="2:14" s="1" customFormat="1" ht="28.7" customHeight="1" x14ac:dyDescent="0.2">
      <c r="C125" s="18"/>
      <c r="D125" s="18"/>
      <c r="E125" s="18"/>
      <c r="F125" s="18"/>
      <c r="G125" s="18"/>
      <c r="H125" s="18"/>
      <c r="I125" s="18"/>
      <c r="J125" s="18"/>
      <c r="K125" s="18"/>
      <c r="L125" s="18"/>
    </row>
    <row r="126" spans="2:14" s="1" customFormat="1" ht="28.7" customHeight="1" x14ac:dyDescent="0.2">
      <c r="C126" s="18"/>
      <c r="D126" s="18"/>
      <c r="E126" s="18"/>
      <c r="F126" s="18"/>
      <c r="G126" s="18"/>
      <c r="H126" s="18"/>
      <c r="I126" s="18"/>
      <c r="J126" s="18"/>
      <c r="K126" s="18"/>
      <c r="L126" s="18"/>
    </row>
    <row r="127" spans="2:14" s="1" customFormat="1" ht="2.65" customHeight="1" x14ac:dyDescent="0.2"/>
    <row r="128" spans="2:14" s="1" customFormat="1" ht="159.94999999999999" customHeight="1" x14ac:dyDescent="0.2">
      <c r="B128" s="37" t="s">
        <v>198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</row>
    <row r="129" spans="2:14" s="1" customFormat="1" ht="2.65" customHeight="1" x14ac:dyDescent="0.2"/>
    <row r="130" spans="2:14" s="1" customFormat="1" ht="54.95" customHeight="1" x14ac:dyDescent="0.2">
      <c r="B130" s="37" t="s">
        <v>199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</row>
    <row r="131" spans="2:14" s="1" customFormat="1" ht="2.65" customHeight="1" x14ac:dyDescent="0.2"/>
    <row r="132" spans="2:14" s="1" customFormat="1" ht="60" customHeight="1" x14ac:dyDescent="0.2">
      <c r="B132" s="12" t="s">
        <v>200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2:14" s="1" customFormat="1" ht="2.65" customHeight="1" x14ac:dyDescent="0.2"/>
    <row r="134" spans="2:14" s="1" customFormat="1" ht="48" customHeight="1" x14ac:dyDescent="0.2">
      <c r="B134" s="12" t="s">
        <v>201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2:14" s="1" customFormat="1" ht="2.65" customHeight="1" x14ac:dyDescent="0.2"/>
    <row r="136" spans="2:14" s="1" customFormat="1" ht="125.1" customHeight="1" x14ac:dyDescent="0.2">
      <c r="B136" s="37" t="s">
        <v>202</v>
      </c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</row>
    <row r="137" spans="2:14" s="1" customFormat="1" ht="2.65" customHeight="1" x14ac:dyDescent="0.2"/>
    <row r="138" spans="2:14" s="1" customFormat="1" ht="84.95" customHeight="1" x14ac:dyDescent="0.2">
      <c r="B138" s="37" t="s">
        <v>203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</row>
    <row r="139" spans="2:14" s="1" customFormat="1" ht="86.85" customHeight="1" x14ac:dyDescent="0.2"/>
    <row r="140" spans="2:14" s="1" customFormat="1" ht="17.649999999999999" customHeight="1" x14ac:dyDescent="0.2">
      <c r="J140" s="23" t="s">
        <v>204</v>
      </c>
      <c r="K140" s="23"/>
      <c r="L140" s="23"/>
    </row>
    <row r="141" spans="2:14" s="1" customFormat="1" ht="145.15" customHeight="1" x14ac:dyDescent="0.2"/>
    <row r="142" spans="2:14" s="1" customFormat="1" ht="81.599999999999994" customHeight="1" x14ac:dyDescent="0.2">
      <c r="B142" s="14" t="s">
        <v>205</v>
      </c>
      <c r="C142" s="14"/>
      <c r="D142" s="14"/>
      <c r="E142" s="14"/>
      <c r="F142" s="14"/>
      <c r="G142" s="14"/>
      <c r="H142" s="14"/>
      <c r="I142" s="14"/>
      <c r="J142" s="14"/>
      <c r="K142" s="14"/>
    </row>
  </sheetData>
  <mergeCells count="118">
    <mergeCell ref="L99:M99"/>
    <mergeCell ref="B3:E3"/>
    <mergeCell ref="B5:E5"/>
    <mergeCell ref="B7:E7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J2:P2"/>
    <mergeCell ref="L100:M100"/>
    <mergeCell ref="L101:M101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4:E4"/>
    <mergeCell ref="B44:L44"/>
    <mergeCell ref="B6:E6"/>
    <mergeCell ref="B8:E8"/>
    <mergeCell ref="C112:E112"/>
    <mergeCell ref="C113:E113"/>
    <mergeCell ref="C114:E114"/>
    <mergeCell ref="C115:E115"/>
    <mergeCell ref="C116:E116"/>
    <mergeCell ref="C16:E16"/>
    <mergeCell ref="C18:E18"/>
    <mergeCell ref="C20:E20"/>
    <mergeCell ref="C22:E22"/>
    <mergeCell ref="F103:M103"/>
    <mergeCell ref="F104:M104"/>
    <mergeCell ref="F112:L112"/>
    <mergeCell ref="F113:L113"/>
    <mergeCell ref="F114:L114"/>
    <mergeCell ref="F115:L115"/>
    <mergeCell ref="F116:L116"/>
    <mergeCell ref="F14:I14"/>
    <mergeCell ref="H11:O12"/>
    <mergeCell ref="L62:M62"/>
    <mergeCell ref="L63:M63"/>
    <mergeCell ref="B130:N130"/>
    <mergeCell ref="B132:N132"/>
    <mergeCell ref="B134:N134"/>
    <mergeCell ref="B136:N136"/>
    <mergeCell ref="B138:N138"/>
    <mergeCell ref="B142:K142"/>
    <mergeCell ref="B24:M24"/>
    <mergeCell ref="B26:M26"/>
    <mergeCell ref="B29:L29"/>
    <mergeCell ref="B34:L34"/>
    <mergeCell ref="B39:L39"/>
    <mergeCell ref="C122:E122"/>
    <mergeCell ref="C123:E123"/>
    <mergeCell ref="C124:E124"/>
    <mergeCell ref="C125:E125"/>
    <mergeCell ref="C126:E126"/>
    <mergeCell ref="F122:L122"/>
    <mergeCell ref="F123:L123"/>
    <mergeCell ref="F124:L124"/>
    <mergeCell ref="F125:L125"/>
    <mergeCell ref="F126:L126"/>
    <mergeCell ref="J140:L140"/>
    <mergeCell ref="L64:M64"/>
    <mergeCell ref="L65:M65"/>
    <mergeCell ref="B10:E11"/>
    <mergeCell ref="B103:E103"/>
    <mergeCell ref="B104:E104"/>
    <mergeCell ref="B106:N106"/>
    <mergeCell ref="B108:N108"/>
    <mergeCell ref="B110:N110"/>
    <mergeCell ref="B118:N118"/>
    <mergeCell ref="B120:N120"/>
    <mergeCell ref="B128:N128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2025-10-16T12:05:41Z</dcterms:created>
  <dcterms:modified xsi:type="dcterms:W3CDTF">2025-10-23T10:03:32Z</dcterms:modified>
</cp:coreProperties>
</file>